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calcChain.xml><?xml version="1.0" encoding="utf-8"?>
<calcChain xmlns="http://schemas.openxmlformats.org/spreadsheetml/2006/main">
  <c r="L36" i="1"/>
  <c r="L33"/>
  <c r="L26"/>
  <c r="L24"/>
  <c r="L19"/>
  <c r="L16"/>
  <c r="L14"/>
  <c r="L11"/>
  <c r="L7"/>
  <c r="L5"/>
  <c r="L4"/>
  <c r="L6"/>
  <c r="L8"/>
  <c r="L9"/>
  <c r="L10"/>
  <c r="L12"/>
  <c r="L13"/>
  <c r="L15"/>
  <c r="L17"/>
  <c r="L18"/>
  <c r="L20"/>
  <c r="L21"/>
  <c r="L22"/>
  <c r="L23"/>
  <c r="L25"/>
  <c r="L27"/>
  <c r="L28"/>
  <c r="L29"/>
  <c r="L30"/>
  <c r="L31"/>
  <c r="L32"/>
  <c r="L34"/>
  <c r="L35"/>
  <c r="L3"/>
</calcChain>
</file>

<file path=xl/sharedStrings.xml><?xml version="1.0" encoding="utf-8"?>
<sst xmlns="http://schemas.openxmlformats.org/spreadsheetml/2006/main" count="119" uniqueCount="25">
  <si>
    <t>№ дома</t>
  </si>
  <si>
    <t>наименование ул.</t>
  </si>
  <si>
    <t>тип нас. п.</t>
  </si>
  <si>
    <t>№ кв.</t>
  </si>
  <si>
    <t>наименование нас. п.</t>
  </si>
  <si>
    <t>№</t>
  </si>
  <si>
    <t>Заводская</t>
  </si>
  <si>
    <t>Пышма</t>
  </si>
  <si>
    <t>р.п.</t>
  </si>
  <si>
    <t>Комсомольская</t>
  </si>
  <si>
    <t>Первомайская</t>
  </si>
  <si>
    <t>Тупицино</t>
  </si>
  <si>
    <t>с.</t>
  </si>
  <si>
    <t>Пульниково</t>
  </si>
  <si>
    <t>Кирова</t>
  </si>
  <si>
    <t>Тюменская</t>
  </si>
  <si>
    <t>сумма снижения по расчету, руб.</t>
  </si>
  <si>
    <t xml:space="preserve"> на аперль 2013 (за март 2013)</t>
  </si>
  <si>
    <t>на март 2013 (за февраль 2013)</t>
  </si>
  <si>
    <t>на февраль 2013 (за декабрь 2012)</t>
  </si>
  <si>
    <t>на февраль 2013 (за январь 2013)</t>
  </si>
  <si>
    <t>сумма:</t>
  </si>
  <si>
    <t>Материальное возмещение за некачественно оказанные услуги теплоснабжения потребителям многоквартирных домов за 2013 год</t>
  </si>
  <si>
    <t>тип ул.</t>
  </si>
  <si>
    <t>ул.</t>
  </si>
</sst>
</file>

<file path=xl/styles.xml><?xml version="1.0" encoding="utf-8"?>
<styleSheet xmlns="http://schemas.openxmlformats.org/spreadsheetml/2006/main">
  <numFmts count="1">
    <numFmt numFmtId="164" formatCode="#,##0.00&quot;р.&quot;"/>
  </numFmts>
  <fonts count="7">
    <font>
      <sz val="11"/>
      <color theme="1"/>
      <name val="Calibri"/>
      <family val="2"/>
      <charset val="204"/>
      <scheme val="minor"/>
    </font>
    <font>
      <sz val="9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Border="1"/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2" fillId="0" borderId="1" xfId="0" applyFont="1" applyBorder="1"/>
    <xf numFmtId="0" fontId="2" fillId="0" borderId="1" xfId="0" applyFont="1" applyFill="1" applyBorder="1"/>
    <xf numFmtId="0" fontId="2" fillId="2" borderId="1" xfId="0" applyFont="1" applyFill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164" fontId="2" fillId="0" borderId="1" xfId="0" applyNumberFormat="1" applyFont="1" applyBorder="1"/>
    <xf numFmtId="164" fontId="2" fillId="0" borderId="1" xfId="0" applyNumberFormat="1" applyFont="1" applyFill="1" applyBorder="1"/>
    <xf numFmtId="0" fontId="2" fillId="0" borderId="0" xfId="0" applyFont="1" applyBorder="1" applyAlignment="1">
      <alignment horizontal="center" vertical="center"/>
    </xf>
    <xf numFmtId="0" fontId="2" fillId="0" borderId="0" xfId="0" applyFont="1" applyBorder="1"/>
    <xf numFmtId="0" fontId="2" fillId="0" borderId="0" xfId="0" applyFont="1" applyFill="1" applyBorder="1"/>
    <xf numFmtId="164" fontId="2" fillId="0" borderId="0" xfId="0" applyNumberFormat="1" applyFont="1" applyBorder="1"/>
    <xf numFmtId="164" fontId="3" fillId="0" borderId="0" xfId="0" applyNumberFormat="1" applyFont="1" applyBorder="1"/>
    <xf numFmtId="164" fontId="2" fillId="0" borderId="0" xfId="0" applyNumberFormat="1" applyFont="1" applyFill="1" applyBorder="1"/>
    <xf numFmtId="0" fontId="2" fillId="0" borderId="0" xfId="0" applyFont="1" applyFill="1" applyBorder="1" applyAlignment="1">
      <alignment horizontal="center" vertical="center"/>
    </xf>
    <xf numFmtId="164" fontId="4" fillId="0" borderId="0" xfId="0" applyNumberFormat="1" applyFont="1" applyBorder="1"/>
    <xf numFmtId="164" fontId="4" fillId="0" borderId="0" xfId="0" applyNumberFormat="1" applyFont="1" applyFill="1" applyBorder="1"/>
    <xf numFmtId="164" fontId="5" fillId="0" borderId="0" xfId="0" applyNumberFormat="1" applyFont="1" applyBorder="1"/>
    <xf numFmtId="0" fontId="6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6"/>
  <sheetViews>
    <sheetView tabSelected="1" zoomScaleNormal="100" workbookViewId="0">
      <pane ySplit="2" topLeftCell="A3" activePane="bottomLeft" state="frozen"/>
      <selection pane="bottomLeft" activeCell="M1" sqref="M1"/>
    </sheetView>
  </sheetViews>
  <sheetFormatPr defaultRowHeight="15"/>
  <cols>
    <col min="1" max="2" width="3.42578125" customWidth="1"/>
    <col min="3" max="3" width="11.140625" customWidth="1"/>
    <col min="4" max="4" width="5.5703125" customWidth="1"/>
    <col min="5" max="5" width="15" customWidth="1"/>
    <col min="6" max="6" width="5.85546875" customWidth="1"/>
    <col min="7" max="7" width="5.140625" customWidth="1"/>
    <col min="8" max="8" width="13.5703125" customWidth="1"/>
    <col min="9" max="9" width="14" customWidth="1"/>
    <col min="10" max="10" width="12.85546875" customWidth="1"/>
    <col min="11" max="11" width="13.140625" customWidth="1"/>
    <col min="12" max="12" width="13.28515625" customWidth="1"/>
  </cols>
  <sheetData>
    <row r="1" spans="1:12" ht="38.25" customHeight="1">
      <c r="A1" s="21" t="s">
        <v>22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</row>
    <row r="2" spans="1:12" ht="51.75" customHeight="1">
      <c r="A2" s="2" t="s">
        <v>5</v>
      </c>
      <c r="B2" s="2" t="s">
        <v>2</v>
      </c>
      <c r="C2" s="2" t="s">
        <v>4</v>
      </c>
      <c r="D2" s="2" t="s">
        <v>23</v>
      </c>
      <c r="E2" s="2" t="s">
        <v>1</v>
      </c>
      <c r="F2" s="2" t="s">
        <v>0</v>
      </c>
      <c r="G2" s="2" t="s">
        <v>3</v>
      </c>
      <c r="H2" s="3" t="s">
        <v>19</v>
      </c>
      <c r="I2" s="3" t="s">
        <v>20</v>
      </c>
      <c r="J2" s="3" t="s">
        <v>18</v>
      </c>
      <c r="K2" s="3" t="s">
        <v>17</v>
      </c>
      <c r="L2" s="2" t="s">
        <v>16</v>
      </c>
    </row>
    <row r="3" spans="1:12">
      <c r="A3" s="7">
        <v>1</v>
      </c>
      <c r="B3" s="7" t="s">
        <v>8</v>
      </c>
      <c r="C3" s="4" t="s">
        <v>7</v>
      </c>
      <c r="D3" s="4" t="s">
        <v>24</v>
      </c>
      <c r="E3" s="5" t="s">
        <v>6</v>
      </c>
      <c r="F3" s="5">
        <v>16</v>
      </c>
      <c r="G3" s="5">
        <v>20</v>
      </c>
      <c r="H3" s="9"/>
      <c r="I3" s="9">
        <v>3297.39</v>
      </c>
      <c r="J3" s="9"/>
      <c r="K3" s="9"/>
      <c r="L3" s="9">
        <f>H3+I3+J3+K3</f>
        <v>3297.39</v>
      </c>
    </row>
    <row r="4" spans="1:12">
      <c r="A4" s="7">
        <v>2</v>
      </c>
      <c r="B4" s="7" t="s">
        <v>8</v>
      </c>
      <c r="C4" s="4" t="s">
        <v>7</v>
      </c>
      <c r="D4" s="4" t="s">
        <v>24</v>
      </c>
      <c r="E4" s="5" t="s">
        <v>6</v>
      </c>
      <c r="F4" s="5">
        <v>16</v>
      </c>
      <c r="G4" s="5">
        <v>23</v>
      </c>
      <c r="H4" s="9"/>
      <c r="I4" s="9">
        <v>3303.97</v>
      </c>
      <c r="J4" s="9">
        <v>2489.16</v>
      </c>
      <c r="K4" s="9"/>
      <c r="L4" s="9">
        <f t="shared" ref="L4:L35" si="0">H4+I4+J4+K4</f>
        <v>5793.1299999999992</v>
      </c>
    </row>
    <row r="5" spans="1:12" ht="17.25" customHeight="1">
      <c r="A5" s="11"/>
      <c r="B5" s="11"/>
      <c r="C5" s="12"/>
      <c r="D5" s="12"/>
      <c r="E5" s="13"/>
      <c r="F5" s="13"/>
      <c r="G5" s="13"/>
      <c r="H5" s="14"/>
      <c r="I5" s="14"/>
      <c r="J5" s="14"/>
      <c r="K5" s="18" t="s">
        <v>21</v>
      </c>
      <c r="L5" s="15">
        <f>SUM(L3:L4)</f>
        <v>9090.5199999999986</v>
      </c>
    </row>
    <row r="6" spans="1:12">
      <c r="A6" s="7">
        <v>3</v>
      </c>
      <c r="B6" s="7" t="s">
        <v>8</v>
      </c>
      <c r="C6" s="4" t="s">
        <v>7</v>
      </c>
      <c r="D6" s="4" t="s">
        <v>24</v>
      </c>
      <c r="E6" s="5" t="s">
        <v>6</v>
      </c>
      <c r="F6" s="5">
        <v>17</v>
      </c>
      <c r="G6" s="5">
        <v>1</v>
      </c>
      <c r="H6" s="10">
        <v>2832.69</v>
      </c>
      <c r="I6" s="10">
        <v>2625.49</v>
      </c>
      <c r="J6" s="9"/>
      <c r="K6" s="9"/>
      <c r="L6" s="9">
        <f t="shared" si="0"/>
        <v>5458.18</v>
      </c>
    </row>
    <row r="7" spans="1:12" ht="15.75">
      <c r="A7" s="11"/>
      <c r="B7" s="11"/>
      <c r="C7" s="12"/>
      <c r="D7" s="12"/>
      <c r="E7" s="13"/>
      <c r="F7" s="13"/>
      <c r="G7" s="13"/>
      <c r="H7" s="16"/>
      <c r="I7" s="16"/>
      <c r="J7" s="14"/>
      <c r="K7" s="18" t="s">
        <v>21</v>
      </c>
      <c r="L7" s="15">
        <f>L6</f>
        <v>5458.18</v>
      </c>
    </row>
    <row r="8" spans="1:12">
      <c r="A8" s="7">
        <v>4</v>
      </c>
      <c r="B8" s="7" t="s">
        <v>8</v>
      </c>
      <c r="C8" s="4" t="s">
        <v>7</v>
      </c>
      <c r="D8" s="4" t="s">
        <v>24</v>
      </c>
      <c r="E8" s="4" t="s">
        <v>6</v>
      </c>
      <c r="F8" s="4">
        <v>20</v>
      </c>
      <c r="G8" s="4">
        <v>1</v>
      </c>
      <c r="H8" s="9">
        <v>2459.04</v>
      </c>
      <c r="I8" s="10">
        <v>2234.9899999999998</v>
      </c>
      <c r="J8" s="9"/>
      <c r="K8" s="9"/>
      <c r="L8" s="9">
        <f t="shared" si="0"/>
        <v>4694.03</v>
      </c>
    </row>
    <row r="9" spans="1:12">
      <c r="A9" s="7">
        <v>5</v>
      </c>
      <c r="B9" s="7" t="s">
        <v>8</v>
      </c>
      <c r="C9" s="4" t="s">
        <v>7</v>
      </c>
      <c r="D9" s="4" t="s">
        <v>24</v>
      </c>
      <c r="E9" s="4" t="s">
        <v>6</v>
      </c>
      <c r="F9" s="4">
        <v>20</v>
      </c>
      <c r="G9" s="4">
        <v>5</v>
      </c>
      <c r="H9" s="9">
        <v>2662.92</v>
      </c>
      <c r="I9" s="10">
        <v>2420.33</v>
      </c>
      <c r="J9" s="9"/>
      <c r="K9" s="9"/>
      <c r="L9" s="9">
        <f t="shared" si="0"/>
        <v>5083.25</v>
      </c>
    </row>
    <row r="10" spans="1:12">
      <c r="A10" s="7">
        <v>6</v>
      </c>
      <c r="B10" s="7" t="s">
        <v>8</v>
      </c>
      <c r="C10" s="4" t="s">
        <v>7</v>
      </c>
      <c r="D10" s="4" t="s">
        <v>24</v>
      </c>
      <c r="E10" s="4" t="s">
        <v>6</v>
      </c>
      <c r="F10" s="4">
        <v>20</v>
      </c>
      <c r="G10" s="4">
        <v>8</v>
      </c>
      <c r="H10" s="9">
        <v>2650.97</v>
      </c>
      <c r="I10" s="10">
        <v>2409.4299999999998</v>
      </c>
      <c r="J10" s="9"/>
      <c r="K10" s="9"/>
      <c r="L10" s="9">
        <f t="shared" si="0"/>
        <v>5060.3999999999996</v>
      </c>
    </row>
    <row r="11" spans="1:12" ht="15.75">
      <c r="A11" s="11"/>
      <c r="B11" s="11"/>
      <c r="C11" s="12"/>
      <c r="D11" s="12"/>
      <c r="E11" s="12"/>
      <c r="F11" s="12"/>
      <c r="G11" s="12"/>
      <c r="H11" s="14"/>
      <c r="I11" s="16"/>
      <c r="J11" s="14"/>
      <c r="K11" s="18" t="s">
        <v>21</v>
      </c>
      <c r="L11" s="15">
        <f>SUM(L8:L10)</f>
        <v>14837.679999999998</v>
      </c>
    </row>
    <row r="12" spans="1:12">
      <c r="A12" s="7">
        <v>7</v>
      </c>
      <c r="B12" s="7" t="s">
        <v>8</v>
      </c>
      <c r="C12" s="4" t="s">
        <v>7</v>
      </c>
      <c r="D12" s="4" t="s">
        <v>24</v>
      </c>
      <c r="E12" s="6" t="s">
        <v>9</v>
      </c>
      <c r="F12" s="5">
        <v>3</v>
      </c>
      <c r="G12" s="5">
        <v>22</v>
      </c>
      <c r="H12" s="10"/>
      <c r="I12" s="10">
        <v>1071.92</v>
      </c>
      <c r="J12" s="10"/>
      <c r="K12" s="10"/>
      <c r="L12" s="9">
        <f t="shared" si="0"/>
        <v>1071.92</v>
      </c>
    </row>
    <row r="13" spans="1:12">
      <c r="A13" s="7">
        <v>8</v>
      </c>
      <c r="B13" s="7" t="s">
        <v>8</v>
      </c>
      <c r="C13" s="4" t="s">
        <v>7</v>
      </c>
      <c r="D13" s="4" t="s">
        <v>24</v>
      </c>
      <c r="E13" s="5" t="s">
        <v>9</v>
      </c>
      <c r="F13" s="5">
        <v>3</v>
      </c>
      <c r="G13" s="5">
        <v>23</v>
      </c>
      <c r="H13" s="9"/>
      <c r="I13" s="10"/>
      <c r="J13" s="10">
        <v>238.63</v>
      </c>
      <c r="K13" s="10"/>
      <c r="L13" s="9">
        <f t="shared" si="0"/>
        <v>238.63</v>
      </c>
    </row>
    <row r="14" spans="1:12" ht="15.75">
      <c r="A14" s="11"/>
      <c r="B14" s="11"/>
      <c r="C14" s="12"/>
      <c r="D14" s="12"/>
      <c r="E14" s="13"/>
      <c r="F14" s="13"/>
      <c r="G14" s="13"/>
      <c r="H14" s="14"/>
      <c r="I14" s="16"/>
      <c r="J14" s="16"/>
      <c r="K14" s="19" t="s">
        <v>21</v>
      </c>
      <c r="L14" s="15">
        <f>SUM(L12:L13)</f>
        <v>1310.5500000000002</v>
      </c>
    </row>
    <row r="15" spans="1:12">
      <c r="A15" s="7">
        <v>9</v>
      </c>
      <c r="B15" s="7" t="s">
        <v>8</v>
      </c>
      <c r="C15" s="4" t="s">
        <v>7</v>
      </c>
      <c r="D15" s="4" t="s">
        <v>24</v>
      </c>
      <c r="E15" s="5" t="s">
        <v>9</v>
      </c>
      <c r="F15" s="5">
        <v>5</v>
      </c>
      <c r="G15" s="5">
        <v>5</v>
      </c>
      <c r="H15" s="9"/>
      <c r="I15" s="9">
        <v>2317.2600000000002</v>
      </c>
      <c r="J15" s="9">
        <v>1475.55</v>
      </c>
      <c r="K15" s="9"/>
      <c r="L15" s="9">
        <f t="shared" si="0"/>
        <v>3792.8100000000004</v>
      </c>
    </row>
    <row r="16" spans="1:12" ht="15.75">
      <c r="A16" s="11"/>
      <c r="B16" s="11"/>
      <c r="C16" s="12"/>
      <c r="D16" s="12"/>
      <c r="E16" s="13"/>
      <c r="F16" s="13"/>
      <c r="G16" s="13"/>
      <c r="H16" s="14"/>
      <c r="I16" s="14"/>
      <c r="J16" s="14"/>
      <c r="K16" s="18" t="s">
        <v>21</v>
      </c>
      <c r="L16" s="15">
        <f>L15</f>
        <v>3792.8100000000004</v>
      </c>
    </row>
    <row r="17" spans="1:12">
      <c r="A17" s="7">
        <v>10</v>
      </c>
      <c r="B17" s="7" t="s">
        <v>8</v>
      </c>
      <c r="C17" s="4" t="s">
        <v>7</v>
      </c>
      <c r="D17" s="4" t="s">
        <v>24</v>
      </c>
      <c r="E17" s="5" t="s">
        <v>9</v>
      </c>
      <c r="F17" s="5">
        <v>25</v>
      </c>
      <c r="G17" s="5">
        <v>9</v>
      </c>
      <c r="H17" s="9"/>
      <c r="I17" s="9">
        <v>2841.11</v>
      </c>
      <c r="J17" s="9"/>
      <c r="K17" s="9">
        <v>2078.88</v>
      </c>
      <c r="L17" s="9">
        <f t="shared" si="0"/>
        <v>4919.99</v>
      </c>
    </row>
    <row r="18" spans="1:12">
      <c r="A18" s="7">
        <v>11</v>
      </c>
      <c r="B18" s="7" t="s">
        <v>8</v>
      </c>
      <c r="C18" s="4" t="s">
        <v>7</v>
      </c>
      <c r="D18" s="4" t="s">
        <v>24</v>
      </c>
      <c r="E18" s="5" t="s">
        <v>9</v>
      </c>
      <c r="F18" s="5">
        <v>25</v>
      </c>
      <c r="G18" s="5">
        <v>36</v>
      </c>
      <c r="H18" s="9"/>
      <c r="I18" s="9">
        <v>1872.27</v>
      </c>
      <c r="J18" s="9">
        <v>2220.65</v>
      </c>
      <c r="K18" s="9">
        <v>2240.17</v>
      </c>
      <c r="L18" s="9">
        <f t="shared" si="0"/>
        <v>6333.09</v>
      </c>
    </row>
    <row r="19" spans="1:12" ht="15.75">
      <c r="A19" s="11"/>
      <c r="B19" s="11"/>
      <c r="C19" s="12"/>
      <c r="D19" s="12"/>
      <c r="E19" s="13"/>
      <c r="F19" s="13"/>
      <c r="G19" s="13"/>
      <c r="H19" s="14"/>
      <c r="I19" s="14"/>
      <c r="J19" s="14"/>
      <c r="K19" s="18" t="s">
        <v>21</v>
      </c>
      <c r="L19" s="15">
        <f>SUM(L17:L18)</f>
        <v>11253.08</v>
      </c>
    </row>
    <row r="20" spans="1:12">
      <c r="A20" s="7">
        <v>12</v>
      </c>
      <c r="B20" s="8" t="s">
        <v>8</v>
      </c>
      <c r="C20" s="5" t="s">
        <v>7</v>
      </c>
      <c r="D20" s="5" t="s">
        <v>24</v>
      </c>
      <c r="E20" s="5" t="s">
        <v>14</v>
      </c>
      <c r="F20" s="5">
        <v>76</v>
      </c>
      <c r="G20" s="5">
        <v>3</v>
      </c>
      <c r="H20" s="9"/>
      <c r="I20" s="9"/>
      <c r="J20" s="9"/>
      <c r="K20" s="9">
        <v>2510.5500000000002</v>
      </c>
      <c r="L20" s="9">
        <f t="shared" si="0"/>
        <v>2510.5500000000002</v>
      </c>
    </row>
    <row r="21" spans="1:12">
      <c r="A21" s="7">
        <v>13</v>
      </c>
      <c r="B21" s="8" t="s">
        <v>8</v>
      </c>
      <c r="C21" s="5" t="s">
        <v>7</v>
      </c>
      <c r="D21" s="5" t="s">
        <v>24</v>
      </c>
      <c r="E21" s="5" t="s">
        <v>14</v>
      </c>
      <c r="F21" s="5">
        <v>76</v>
      </c>
      <c r="G21" s="5">
        <v>6</v>
      </c>
      <c r="H21" s="9"/>
      <c r="I21" s="9"/>
      <c r="J21" s="9"/>
      <c r="K21" s="9">
        <v>867</v>
      </c>
      <c r="L21" s="9">
        <f t="shared" si="0"/>
        <v>867</v>
      </c>
    </row>
    <row r="22" spans="1:12">
      <c r="A22" s="7">
        <v>14</v>
      </c>
      <c r="B22" s="8" t="s">
        <v>8</v>
      </c>
      <c r="C22" s="5" t="s">
        <v>7</v>
      </c>
      <c r="D22" s="5" t="s">
        <v>24</v>
      </c>
      <c r="E22" s="5" t="s">
        <v>14</v>
      </c>
      <c r="F22" s="5">
        <v>76</v>
      </c>
      <c r="G22" s="5">
        <v>7</v>
      </c>
      <c r="H22" s="9"/>
      <c r="I22" s="9"/>
      <c r="J22" s="9"/>
      <c r="K22" s="9">
        <v>1378.3</v>
      </c>
      <c r="L22" s="9">
        <f t="shared" si="0"/>
        <v>1378.3</v>
      </c>
    </row>
    <row r="23" spans="1:12">
      <c r="A23" s="7">
        <v>15</v>
      </c>
      <c r="B23" s="8" t="s">
        <v>8</v>
      </c>
      <c r="C23" s="5" t="s">
        <v>7</v>
      </c>
      <c r="D23" s="5" t="s">
        <v>24</v>
      </c>
      <c r="E23" s="5" t="s">
        <v>14</v>
      </c>
      <c r="F23" s="5">
        <v>76</v>
      </c>
      <c r="G23" s="5">
        <v>8</v>
      </c>
      <c r="H23" s="9"/>
      <c r="I23" s="9"/>
      <c r="J23" s="9"/>
      <c r="K23" s="9">
        <v>1447.22</v>
      </c>
      <c r="L23" s="9">
        <f t="shared" si="0"/>
        <v>1447.22</v>
      </c>
    </row>
    <row r="24" spans="1:12" ht="15.75">
      <c r="A24" s="11"/>
      <c r="B24" s="17"/>
      <c r="C24" s="13"/>
      <c r="D24" s="13"/>
      <c r="E24" s="13"/>
      <c r="F24" s="13"/>
      <c r="G24" s="13"/>
      <c r="H24" s="14"/>
      <c r="I24" s="14"/>
      <c r="J24" s="14"/>
      <c r="K24" s="18" t="s">
        <v>21</v>
      </c>
      <c r="L24" s="15">
        <f>SUM(L20:L23)</f>
        <v>6203.0700000000006</v>
      </c>
    </row>
    <row r="25" spans="1:12">
      <c r="A25" s="7">
        <v>16</v>
      </c>
      <c r="B25" s="8" t="s">
        <v>8</v>
      </c>
      <c r="C25" s="5" t="s">
        <v>7</v>
      </c>
      <c r="D25" s="5" t="s">
        <v>24</v>
      </c>
      <c r="E25" s="5" t="s">
        <v>15</v>
      </c>
      <c r="F25" s="5">
        <v>1</v>
      </c>
      <c r="G25" s="5">
        <v>13</v>
      </c>
      <c r="H25" s="9"/>
      <c r="I25" s="9"/>
      <c r="J25" s="9"/>
      <c r="K25" s="9">
        <v>241.57</v>
      </c>
      <c r="L25" s="9">
        <f t="shared" si="0"/>
        <v>241.57</v>
      </c>
    </row>
    <row r="26" spans="1:12" ht="15.75">
      <c r="A26" s="11"/>
      <c r="B26" s="17"/>
      <c r="C26" s="13"/>
      <c r="D26" s="13"/>
      <c r="E26" s="13"/>
      <c r="F26" s="13"/>
      <c r="G26" s="13"/>
      <c r="H26" s="14"/>
      <c r="I26" s="14"/>
      <c r="J26" s="14"/>
      <c r="K26" s="18" t="s">
        <v>21</v>
      </c>
      <c r="L26" s="15">
        <f>L25</f>
        <v>241.57</v>
      </c>
    </row>
    <row r="27" spans="1:12">
      <c r="A27" s="7">
        <v>17</v>
      </c>
      <c r="B27" s="7" t="s">
        <v>12</v>
      </c>
      <c r="C27" s="4" t="s">
        <v>13</v>
      </c>
      <c r="D27" s="4" t="s">
        <v>24</v>
      </c>
      <c r="E27" s="5" t="s">
        <v>10</v>
      </c>
      <c r="F27" s="5">
        <v>75</v>
      </c>
      <c r="G27" s="4">
        <v>1</v>
      </c>
      <c r="H27" s="9"/>
      <c r="I27" s="9"/>
      <c r="J27" s="9"/>
      <c r="K27" s="9">
        <v>3162.51</v>
      </c>
      <c r="L27" s="9">
        <f t="shared" si="0"/>
        <v>3162.51</v>
      </c>
    </row>
    <row r="28" spans="1:12">
      <c r="A28" s="7">
        <v>18</v>
      </c>
      <c r="B28" s="7" t="s">
        <v>12</v>
      </c>
      <c r="C28" s="4" t="s">
        <v>13</v>
      </c>
      <c r="D28" s="4" t="s">
        <v>24</v>
      </c>
      <c r="E28" s="5" t="s">
        <v>10</v>
      </c>
      <c r="F28" s="5">
        <v>75</v>
      </c>
      <c r="G28" s="4">
        <v>2</v>
      </c>
      <c r="H28" s="9"/>
      <c r="I28" s="9"/>
      <c r="J28" s="9"/>
      <c r="K28" s="9">
        <v>3582.8</v>
      </c>
      <c r="L28" s="9">
        <f t="shared" si="0"/>
        <v>3582.8</v>
      </c>
    </row>
    <row r="29" spans="1:12">
      <c r="A29" s="7">
        <v>19</v>
      </c>
      <c r="B29" s="7" t="s">
        <v>12</v>
      </c>
      <c r="C29" s="4" t="s">
        <v>13</v>
      </c>
      <c r="D29" s="4" t="s">
        <v>24</v>
      </c>
      <c r="E29" s="5" t="s">
        <v>10</v>
      </c>
      <c r="F29" s="5">
        <v>75</v>
      </c>
      <c r="G29" s="4">
        <v>3</v>
      </c>
      <c r="H29" s="9"/>
      <c r="I29" s="9"/>
      <c r="J29" s="9"/>
      <c r="K29" s="9">
        <v>2045.34</v>
      </c>
      <c r="L29" s="9">
        <f t="shared" si="0"/>
        <v>2045.34</v>
      </c>
    </row>
    <row r="30" spans="1:12">
      <c r="A30" s="7">
        <v>20</v>
      </c>
      <c r="B30" s="7" t="s">
        <v>12</v>
      </c>
      <c r="C30" s="4" t="s">
        <v>13</v>
      </c>
      <c r="D30" s="4" t="s">
        <v>24</v>
      </c>
      <c r="E30" s="5" t="s">
        <v>10</v>
      </c>
      <c r="F30" s="5">
        <v>75</v>
      </c>
      <c r="G30" s="4">
        <v>5</v>
      </c>
      <c r="H30" s="9"/>
      <c r="I30" s="9"/>
      <c r="J30" s="9"/>
      <c r="K30" s="9">
        <v>3162.51</v>
      </c>
      <c r="L30" s="9">
        <f t="shared" si="0"/>
        <v>3162.51</v>
      </c>
    </row>
    <row r="31" spans="1:12">
      <c r="A31" s="7">
        <v>21</v>
      </c>
      <c r="B31" s="7" t="s">
        <v>12</v>
      </c>
      <c r="C31" s="4" t="s">
        <v>13</v>
      </c>
      <c r="D31" s="4" t="s">
        <v>24</v>
      </c>
      <c r="E31" s="5" t="s">
        <v>10</v>
      </c>
      <c r="F31" s="5">
        <v>75</v>
      </c>
      <c r="G31" s="4">
        <v>6</v>
      </c>
      <c r="H31" s="9"/>
      <c r="I31" s="9"/>
      <c r="J31" s="9"/>
      <c r="K31" s="9">
        <v>3582.8</v>
      </c>
      <c r="L31" s="9">
        <f t="shared" si="0"/>
        <v>3582.8</v>
      </c>
    </row>
    <row r="32" spans="1:12">
      <c r="A32" s="7">
        <v>22</v>
      </c>
      <c r="B32" s="7" t="s">
        <v>12</v>
      </c>
      <c r="C32" s="4" t="s">
        <v>13</v>
      </c>
      <c r="D32" s="4" t="s">
        <v>24</v>
      </c>
      <c r="E32" s="5" t="s">
        <v>10</v>
      </c>
      <c r="F32" s="5">
        <v>75</v>
      </c>
      <c r="G32" s="4">
        <v>7</v>
      </c>
      <c r="H32" s="9"/>
      <c r="I32" s="9"/>
      <c r="J32" s="9"/>
      <c r="K32" s="9">
        <v>2315.04</v>
      </c>
      <c r="L32" s="9">
        <f t="shared" si="0"/>
        <v>2315.04</v>
      </c>
    </row>
    <row r="33" spans="1:12" ht="15.75">
      <c r="A33" s="11"/>
      <c r="B33" s="11"/>
      <c r="C33" s="12"/>
      <c r="D33" s="12"/>
      <c r="E33" s="13"/>
      <c r="F33" s="13"/>
      <c r="G33" s="12"/>
      <c r="H33" s="14"/>
      <c r="I33" s="14"/>
      <c r="J33" s="14"/>
      <c r="K33" s="18" t="s">
        <v>21</v>
      </c>
      <c r="L33" s="15">
        <f>SUM(L27:L32)</f>
        <v>17851</v>
      </c>
    </row>
    <row r="34" spans="1:12">
      <c r="A34" s="7">
        <v>23</v>
      </c>
      <c r="B34" s="7" t="s">
        <v>12</v>
      </c>
      <c r="C34" s="4" t="s">
        <v>11</v>
      </c>
      <c r="D34" s="4" t="s">
        <v>24</v>
      </c>
      <c r="E34" s="5" t="s">
        <v>10</v>
      </c>
      <c r="F34" s="5">
        <v>6</v>
      </c>
      <c r="G34" s="5">
        <v>14</v>
      </c>
      <c r="H34" s="9"/>
      <c r="I34" s="9"/>
      <c r="J34" s="9"/>
      <c r="K34" s="9">
        <v>2001.32</v>
      </c>
      <c r="L34" s="9">
        <f t="shared" si="0"/>
        <v>2001.32</v>
      </c>
    </row>
    <row r="35" spans="1:12">
      <c r="A35" s="7">
        <v>24</v>
      </c>
      <c r="B35" s="7" t="s">
        <v>12</v>
      </c>
      <c r="C35" s="4" t="s">
        <v>11</v>
      </c>
      <c r="D35" s="4" t="s">
        <v>24</v>
      </c>
      <c r="E35" s="5" t="s">
        <v>10</v>
      </c>
      <c r="F35" s="5">
        <v>6</v>
      </c>
      <c r="G35" s="5">
        <v>17</v>
      </c>
      <c r="H35" s="9"/>
      <c r="I35" s="9"/>
      <c r="J35" s="9"/>
      <c r="K35" s="9">
        <v>1426.55</v>
      </c>
      <c r="L35" s="9">
        <f t="shared" si="0"/>
        <v>1426.55</v>
      </c>
    </row>
    <row r="36" spans="1:12" ht="15.75">
      <c r="H36" s="1"/>
      <c r="I36" s="1"/>
      <c r="J36" s="1"/>
      <c r="K36" s="18" t="s">
        <v>21</v>
      </c>
      <c r="L36" s="20">
        <f>SUM(L34:L35)</f>
        <v>3427.87</v>
      </c>
    </row>
  </sheetData>
  <sheetProtection password="CC0F" sheet="1" objects="1" scenarios="1"/>
  <sortState ref="E14:G16">
    <sortCondition ref="F14:F16"/>
  </sortState>
  <mergeCells count="1">
    <mergeCell ref="A1:L1"/>
  </mergeCells>
  <pageMargins left="0.19685039370078741" right="0.70866141732283472" top="0.19685039370078741" bottom="0.19685039370078741" header="0.19685039370078741" footer="0.19685039370078741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2014-09-08T10:03:06Z</dcterms:modified>
</cp:coreProperties>
</file>